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1.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K16" i="1" s="1"/>
  <c r="J18" i="1"/>
  <c r="J16" i="1" s="1"/>
  <c r="I18" i="1"/>
  <c r="I16" i="1" s="1"/>
  <c r="H18" i="1"/>
  <c r="G18" i="1"/>
  <c r="F18" i="1"/>
  <c r="E18" i="1"/>
  <c r="D18" i="1"/>
  <c r="C18" i="1"/>
  <c r="C16" i="1" s="1"/>
  <c r="B18" i="1"/>
  <c r="B16" i="1" s="1"/>
  <c r="O16" i="1"/>
  <c r="N16" i="1"/>
  <c r="M16" i="1"/>
  <c r="L16" i="1"/>
  <c r="H16" i="1"/>
  <c r="G16" i="1"/>
  <c r="F16" i="1"/>
  <c r="E16" i="1"/>
  <c r="D16" i="1"/>
</calcChain>
</file>

<file path=xl/sharedStrings.xml><?xml version="1.0" encoding="utf-8"?>
<sst xmlns="http://schemas.openxmlformats.org/spreadsheetml/2006/main" count="31" uniqueCount="29">
  <si>
    <t xml:space="preserve"> Balance of Payments, Botswana, Million US $, 2000-2013</t>
  </si>
  <si>
    <t xml:space="preserve"> Million US $ </t>
  </si>
  <si>
    <t>Account balance</t>
  </si>
  <si>
    <t>Current account balance</t>
  </si>
  <si>
    <t xml:space="preserve">  Trade account</t>
  </si>
  <si>
    <t>Back to Content Page</t>
  </si>
  <si>
    <t xml:space="preserve">    Merchandise exports (f.o.b)                          </t>
  </si>
  <si>
    <t xml:space="preserve">    Merchandise imports (f.o.b)                          </t>
  </si>
  <si>
    <t xml:space="preserve">  Services account</t>
  </si>
  <si>
    <t xml:space="preserve">    Receipts                          </t>
  </si>
  <si>
    <t xml:space="preserve">    Payments                           </t>
  </si>
  <si>
    <t xml:space="preserve">  Income account</t>
  </si>
  <si>
    <t xml:space="preserve">    Income receipts                          </t>
  </si>
  <si>
    <t xml:space="preserve">    Income payments</t>
  </si>
  <si>
    <t xml:space="preserve">  Current transfers (net receipts)</t>
  </si>
  <si>
    <t>Capital and Financial account</t>
  </si>
  <si>
    <t xml:space="preserve">  Capital account (net receipts)</t>
  </si>
  <si>
    <t xml:space="preserve">  Financial account </t>
  </si>
  <si>
    <t xml:space="preserve">    Direct investment </t>
  </si>
  <si>
    <t xml:space="preserve">      Abroad</t>
  </si>
  <si>
    <t xml:space="preserve">      In reporting economy</t>
  </si>
  <si>
    <t xml:space="preserve">    Portfolio investment </t>
  </si>
  <si>
    <t xml:space="preserve">      Assets</t>
  </si>
  <si>
    <t xml:space="preserve">      Liabilities</t>
  </si>
  <si>
    <t xml:space="preserve">    Other Investment</t>
  </si>
  <si>
    <t>Reserve assets</t>
  </si>
  <si>
    <t xml:space="preserve"> of which:Foreign exchange</t>
  </si>
  <si>
    <t xml:space="preserve">Net Errors and omissions                              </t>
  </si>
  <si>
    <r>
      <t xml:space="preserve">Source: </t>
    </r>
    <r>
      <rPr>
        <sz val="10"/>
        <color indexed="8"/>
        <rFont val="Tahoma"/>
        <family val="2"/>
      </rPr>
      <t>Statistics Botswana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</si>
</sst>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b/>
      <sz val="11"/>
      <color indexed="18"/>
      <name val="Tahoma"/>
      <family val="2"/>
    </font>
    <font>
      <b/>
      <sz val="11"/>
      <color indexed="10"/>
      <name val="Tahoma"/>
      <family val="2"/>
    </font>
    <font>
      <b/>
      <sz val="11"/>
      <color indexed="8"/>
      <name val="Tahoma"/>
      <family val="2"/>
    </font>
    <font>
      <sz val="11"/>
      <color theme="1"/>
      <name val="Tahoma"/>
      <family val="2"/>
    </font>
    <font>
      <b/>
      <u/>
      <sz val="11"/>
      <name val="Tahoma"/>
      <family val="2"/>
    </font>
    <font>
      <sz val="11"/>
      <name val="Tahoma"/>
      <family val="2"/>
    </font>
    <font>
      <sz val="11"/>
      <color indexed="8"/>
      <name val="Tahoma"/>
      <family val="2"/>
    </font>
    <font>
      <u/>
      <sz val="11"/>
      <color theme="10"/>
      <name val="Tahoma"/>
      <family val="2"/>
    </font>
    <font>
      <sz val="11"/>
      <color indexed="10"/>
      <name val="Tahoma"/>
      <family val="2"/>
    </font>
    <font>
      <i/>
      <sz val="11"/>
      <name val="Tahoma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1" applyFont="1" applyAlignment="1" applyProtection="1">
      <alignment horizontal="left"/>
    </xf>
    <xf numFmtId="0" fontId="2" fillId="0" borderId="0" xfId="0" applyFont="1"/>
    <xf numFmtId="0" fontId="3" fillId="2" borderId="1" xfId="0" applyFont="1" applyFill="1" applyBorder="1" applyAlignment="1" applyProtection="1">
      <alignment vertical="center"/>
      <protection locked="0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Border="1"/>
    <xf numFmtId="0" fontId="2" fillId="3" borderId="1" xfId="0" applyFont="1" applyFill="1" applyBorder="1"/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0" fontId="3" fillId="2" borderId="1" xfId="0" applyFont="1" applyFill="1" applyBorder="1" applyAlignment="1" applyProtection="1">
      <alignment horizontal="left"/>
      <protection locked="0"/>
    </xf>
    <xf numFmtId="164" fontId="2" fillId="0" borderId="1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3" fillId="0" borderId="0" xfId="0" applyFont="1"/>
    <xf numFmtId="0" fontId="6" fillId="0" borderId="0" xfId="0" applyFont="1"/>
    <xf numFmtId="0" fontId="7" fillId="2" borderId="1" xfId="0" applyFont="1" applyFill="1" applyBorder="1" applyAlignment="1" applyProtection="1">
      <alignment horizontal="left"/>
      <protection locked="0"/>
    </xf>
    <xf numFmtId="3" fontId="8" fillId="0" borderId="0" xfId="0" applyNumberFormat="1" applyFont="1" applyBorder="1" applyAlignment="1">
      <alignment horizontal="right"/>
    </xf>
    <xf numFmtId="0" fontId="9" fillId="0" borderId="0" xfId="0" applyFont="1"/>
    <xf numFmtId="0" fontId="10" fillId="0" borderId="0" xfId="1" applyFont="1" applyAlignment="1" applyProtection="1"/>
    <xf numFmtId="0" fontId="8" fillId="2" borderId="1" xfId="0" applyFont="1" applyFill="1" applyBorder="1" applyAlignment="1" applyProtection="1">
      <alignment horizontal="left"/>
      <protection locked="0"/>
    </xf>
    <xf numFmtId="164" fontId="8" fillId="0" borderId="1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2" fillId="2" borderId="1" xfId="0" applyFont="1" applyFill="1" applyBorder="1" applyAlignment="1" applyProtection="1">
      <alignment horizontal="left"/>
      <protection locked="0"/>
    </xf>
    <xf numFmtId="164" fontId="12" fillId="0" borderId="1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11" fillId="0" borderId="0" xfId="0" applyFont="1"/>
    <xf numFmtId="0" fontId="1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32"/>
  <sheetViews>
    <sheetView tabSelected="1" zoomScale="95" zoomScaleNormal="95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ColWidth="9.140625" defaultRowHeight="15" customHeight="1" x14ac:dyDescent="0.2"/>
  <cols>
    <col min="1" max="1" width="42.28515625" style="19" customWidth="1"/>
    <col min="2" max="15" width="11.7109375" style="19" customWidth="1"/>
    <col min="16" max="16384" width="9.140625" style="19"/>
  </cols>
  <sheetData>
    <row r="1" spans="1:18" s="2" customFormat="1" ht="15" customHeight="1" x14ac:dyDescent="0.2">
      <c r="A1" s="1" t="s">
        <v>0</v>
      </c>
    </row>
    <row r="2" spans="1:18" s="2" customFormat="1" ht="15" customHeight="1" x14ac:dyDescent="0.2">
      <c r="A2" s="3"/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7"/>
    </row>
    <row r="3" spans="1:18" s="11" customFormat="1" ht="21.75" customHeight="1" x14ac:dyDescent="0.2">
      <c r="A3" s="3" t="s">
        <v>2</v>
      </c>
      <c r="B3" s="8">
        <v>2000</v>
      </c>
      <c r="C3" s="8">
        <v>2001</v>
      </c>
      <c r="D3" s="8">
        <v>2002</v>
      </c>
      <c r="E3" s="8">
        <v>2003</v>
      </c>
      <c r="F3" s="8">
        <v>2004</v>
      </c>
      <c r="G3" s="8">
        <v>2005</v>
      </c>
      <c r="H3" s="8">
        <v>2006</v>
      </c>
      <c r="I3" s="8">
        <v>2007</v>
      </c>
      <c r="J3" s="8">
        <v>2008</v>
      </c>
      <c r="K3" s="8">
        <v>2009</v>
      </c>
      <c r="L3" s="8">
        <v>2010</v>
      </c>
      <c r="M3" s="8">
        <v>2011</v>
      </c>
      <c r="N3" s="8">
        <v>2012</v>
      </c>
      <c r="O3" s="8">
        <v>2013</v>
      </c>
      <c r="P3" s="9"/>
      <c r="Q3" s="10"/>
    </row>
    <row r="4" spans="1:18" s="15" customFormat="1" ht="15" customHeight="1" x14ac:dyDescent="0.2">
      <c r="A4" s="12" t="s">
        <v>3</v>
      </c>
      <c r="B4" s="13">
        <v>545</v>
      </c>
      <c r="C4" s="13">
        <v>597.74383631247417</v>
      </c>
      <c r="D4" s="13">
        <v>196.71224215601043</v>
      </c>
      <c r="E4" s="13">
        <v>683.29727300677087</v>
      </c>
      <c r="F4" s="13">
        <v>354.13645450837294</v>
      </c>
      <c r="G4" s="13">
        <v>1646.8423279020369</v>
      </c>
      <c r="H4" s="13">
        <v>1965.4245530983746</v>
      </c>
      <c r="I4" s="13">
        <v>1652.9896777429178</v>
      </c>
      <c r="J4" s="13">
        <v>-3.6616319994876267</v>
      </c>
      <c r="K4" s="13">
        <v>-1146.1961132254175</v>
      </c>
      <c r="L4" s="13">
        <v>-825.14673337622946</v>
      </c>
      <c r="M4" s="13">
        <v>-88.748544103046427</v>
      </c>
      <c r="N4" s="13">
        <v>-569.04077460749068</v>
      </c>
      <c r="O4" s="13">
        <v>1536.4868461987305</v>
      </c>
      <c r="P4" s="14"/>
      <c r="R4" s="16"/>
    </row>
    <row r="5" spans="1:18" ht="15" customHeight="1" x14ac:dyDescent="0.2">
      <c r="A5" s="17" t="s">
        <v>4</v>
      </c>
      <c r="B5" s="13">
        <v>902.12065383560036</v>
      </c>
      <c r="C5" s="13">
        <v>710.2920532748999</v>
      </c>
      <c r="D5" s="13">
        <v>707.68987591875441</v>
      </c>
      <c r="E5" s="13">
        <v>764.0381356445846</v>
      </c>
      <c r="F5" s="13">
        <v>653.58687502551697</v>
      </c>
      <c r="G5" s="13">
        <v>1605.0219595109857</v>
      </c>
      <c r="H5" s="13">
        <v>1749.3534720671023</v>
      </c>
      <c r="I5" s="13">
        <v>1155.6672741139678</v>
      </c>
      <c r="J5" s="13">
        <v>-379.90702798267608</v>
      </c>
      <c r="K5" s="13">
        <v>-1332.8617754398485</v>
      </c>
      <c r="L5" s="13">
        <v>-1005.3824163371999</v>
      </c>
      <c r="M5" s="13">
        <v>-730.80193732682756</v>
      </c>
      <c r="N5" s="13">
        <v>-1941.0040611552422</v>
      </c>
      <c r="O5" s="13">
        <v>241.6168221811887</v>
      </c>
      <c r="P5" s="18"/>
      <c r="R5" s="20" t="s">
        <v>5</v>
      </c>
    </row>
    <row r="6" spans="1:18" ht="15" customHeight="1" x14ac:dyDescent="0.2">
      <c r="A6" s="21" t="s">
        <v>6</v>
      </c>
      <c r="B6" s="22">
        <v>2675.1989337932655</v>
      </c>
      <c r="C6" s="22">
        <v>2314.3424521518814</v>
      </c>
      <c r="D6" s="22">
        <v>2346.0997391922865</v>
      </c>
      <c r="E6" s="22">
        <v>3024.4863325050001</v>
      </c>
      <c r="F6" s="22">
        <v>3701.3376399999997</v>
      </c>
      <c r="G6" s="22">
        <v>4487.1708077040003</v>
      </c>
      <c r="H6" s="22">
        <v>4543.7149476852001</v>
      </c>
      <c r="I6" s="22">
        <v>5163.1060192069672</v>
      </c>
      <c r="J6" s="22">
        <v>4834.9499815973249</v>
      </c>
      <c r="K6" s="22">
        <v>3355.5662171871518</v>
      </c>
      <c r="L6" s="22">
        <v>4632.9300386133</v>
      </c>
      <c r="M6" s="22">
        <v>6467.3621660675253</v>
      </c>
      <c r="N6" s="22">
        <v>6026.1767866099253</v>
      </c>
      <c r="O6" s="22">
        <v>7612.0280219371607</v>
      </c>
      <c r="P6" s="18"/>
    </row>
    <row r="7" spans="1:18" ht="15" customHeight="1" x14ac:dyDescent="0.2">
      <c r="A7" s="21" t="s">
        <v>7</v>
      </c>
      <c r="B7" s="22">
        <v>1773.0782799576655</v>
      </c>
      <c r="C7" s="22">
        <v>1604.0503988769815</v>
      </c>
      <c r="D7" s="22">
        <v>1638.4098632735318</v>
      </c>
      <c r="E7" s="22">
        <v>2260.4481968604155</v>
      </c>
      <c r="F7" s="22">
        <v>3047.750764974483</v>
      </c>
      <c r="G7" s="22">
        <v>2882.1488481930141</v>
      </c>
      <c r="H7" s="22">
        <v>2794.3614756180982</v>
      </c>
      <c r="I7" s="22">
        <v>4007.4387450929994</v>
      </c>
      <c r="J7" s="22">
        <v>5214.8570095800005</v>
      </c>
      <c r="K7" s="22">
        <v>4688.4279926270001</v>
      </c>
      <c r="L7" s="22">
        <v>5638.3124549504992</v>
      </c>
      <c r="M7" s="22">
        <v>7198.1641033943533</v>
      </c>
      <c r="N7" s="22">
        <v>7967.1808477651675</v>
      </c>
      <c r="O7" s="22">
        <v>7370.4111997559721</v>
      </c>
      <c r="P7" s="18"/>
    </row>
    <row r="8" spans="1:18" ht="15" customHeight="1" x14ac:dyDescent="0.2">
      <c r="A8" s="17" t="s">
        <v>8</v>
      </c>
      <c r="B8" s="13">
        <v>-222.66941069823778</v>
      </c>
      <c r="C8" s="13">
        <v>-172.89340050874139</v>
      </c>
      <c r="D8" s="13">
        <v>-28.831107247293133</v>
      </c>
      <c r="E8" s="13">
        <v>191.72202071238084</v>
      </c>
      <c r="F8" s="13">
        <v>185.85512441533345</v>
      </c>
      <c r="G8" s="13">
        <v>247.97865003737812</v>
      </c>
      <c r="H8" s="13">
        <v>198.16175310385029</v>
      </c>
      <c r="I8" s="13">
        <v>121.67822974474969</v>
      </c>
      <c r="J8" s="13">
        <v>-212.28697996074183</v>
      </c>
      <c r="K8" s="13">
        <v>-431.60901900678255</v>
      </c>
      <c r="L8" s="13">
        <v>-439.75785014895189</v>
      </c>
      <c r="M8" s="13">
        <v>-339.89522481746445</v>
      </c>
      <c r="N8" s="13">
        <v>-411.1169789337381</v>
      </c>
      <c r="O8" s="13">
        <v>-250.09858578447893</v>
      </c>
      <c r="P8" s="18"/>
    </row>
    <row r="9" spans="1:18" ht="15" customHeight="1" x14ac:dyDescent="0.2">
      <c r="A9" s="21" t="s">
        <v>9</v>
      </c>
      <c r="B9" s="22">
        <v>324.7807094537651</v>
      </c>
      <c r="C9" s="22">
        <v>356.66872455966723</v>
      </c>
      <c r="D9" s="22">
        <v>491.25939725561045</v>
      </c>
      <c r="E9" s="22">
        <v>643.31171586156734</v>
      </c>
      <c r="F9" s="22">
        <v>749.31053204992497</v>
      </c>
      <c r="G9" s="22">
        <v>841.85284260491312</v>
      </c>
      <c r="H9" s="22">
        <v>774.87941412936084</v>
      </c>
      <c r="I9" s="22">
        <v>848.81260964058936</v>
      </c>
      <c r="J9" s="22">
        <v>202.36640449962357</v>
      </c>
      <c r="K9" s="22">
        <v>239.0145753656185</v>
      </c>
      <c r="L9" s="22">
        <v>283.61878433039794</v>
      </c>
      <c r="M9" s="22">
        <v>518.75118203258285</v>
      </c>
      <c r="N9" s="22">
        <v>259.89043724005262</v>
      </c>
      <c r="O9" s="22">
        <v>528.09136777256663</v>
      </c>
      <c r="P9" s="18"/>
    </row>
    <row r="10" spans="1:18" ht="15" customHeight="1" x14ac:dyDescent="0.2">
      <c r="A10" s="21" t="s">
        <v>10</v>
      </c>
      <c r="B10" s="22">
        <v>547.45012015200291</v>
      </c>
      <c r="C10" s="22">
        <v>529.56212506840859</v>
      </c>
      <c r="D10" s="22">
        <v>520.09800047419571</v>
      </c>
      <c r="E10" s="22">
        <v>451.58969514918653</v>
      </c>
      <c r="F10" s="22">
        <v>563.45540763459144</v>
      </c>
      <c r="G10" s="22">
        <v>593.87419256753492</v>
      </c>
      <c r="H10" s="22">
        <v>576.71766102551067</v>
      </c>
      <c r="I10" s="22">
        <v>727.13437989583974</v>
      </c>
      <c r="J10" s="22">
        <v>414.65338446036543</v>
      </c>
      <c r="K10" s="22">
        <v>670.62359437240116</v>
      </c>
      <c r="L10" s="22">
        <v>723.37663447934983</v>
      </c>
      <c r="M10" s="22">
        <v>858.64640685004736</v>
      </c>
      <c r="N10" s="22">
        <v>671.00741617379072</v>
      </c>
      <c r="O10" s="22">
        <v>778.18995355704567</v>
      </c>
      <c r="P10" s="18"/>
    </row>
    <row r="11" spans="1:18" ht="15" customHeight="1" x14ac:dyDescent="0.2">
      <c r="A11" s="17" t="s">
        <v>11</v>
      </c>
      <c r="B11" s="13">
        <v>-351.2648458116106</v>
      </c>
      <c r="C11" s="13">
        <v>-137.08666172184749</v>
      </c>
      <c r="D11" s="13">
        <v>-698.30836471848261</v>
      </c>
      <c r="E11" s="13">
        <v>-715.74599141735007</v>
      </c>
      <c r="F11" s="13">
        <v>-960.99428110840017</v>
      </c>
      <c r="G11" s="13">
        <v>-843.77346369432689</v>
      </c>
      <c r="H11" s="13">
        <v>-776.87805515284651</v>
      </c>
      <c r="I11" s="13">
        <v>-738.13898907795533</v>
      </c>
      <c r="J11" s="13">
        <v>-636.7876709726163</v>
      </c>
      <c r="K11" s="13">
        <v>-239.46420888642257</v>
      </c>
      <c r="L11" s="13">
        <v>-549.82341060480928</v>
      </c>
      <c r="M11" s="13">
        <v>-112.90940160804814</v>
      </c>
      <c r="N11" s="13">
        <v>23.004171349602245</v>
      </c>
      <c r="O11" s="13">
        <v>-106.31522697896878</v>
      </c>
      <c r="P11" s="18"/>
    </row>
    <row r="12" spans="1:18" ht="15" customHeight="1" x14ac:dyDescent="0.2">
      <c r="A12" s="21" t="s">
        <v>12</v>
      </c>
      <c r="B12" s="22">
        <v>378.11298997491281</v>
      </c>
      <c r="C12" s="22">
        <v>358.31341649142325</v>
      </c>
      <c r="D12" s="22">
        <v>268.44109852936379</v>
      </c>
      <c r="E12" s="22">
        <v>382.64212437673848</v>
      </c>
      <c r="F12" s="22">
        <v>257.05023889159997</v>
      </c>
      <c r="G12" s="22">
        <v>466.4761731056733</v>
      </c>
      <c r="H12" s="22">
        <v>531.22182623167339</v>
      </c>
      <c r="I12" s="22">
        <v>523.99998244570543</v>
      </c>
      <c r="J12" s="22">
        <v>478.37422654200003</v>
      </c>
      <c r="K12" s="22">
        <v>298.533166368021</v>
      </c>
      <c r="L12" s="22">
        <v>255.8749133590467</v>
      </c>
      <c r="M12" s="22">
        <v>250.36654932096224</v>
      </c>
      <c r="N12" s="22">
        <v>212.94314042754101</v>
      </c>
      <c r="O12" s="22">
        <v>211.4449269814715</v>
      </c>
      <c r="P12" s="18"/>
    </row>
    <row r="13" spans="1:18" ht="15" customHeight="1" x14ac:dyDescent="0.2">
      <c r="A13" s="21" t="s">
        <v>13</v>
      </c>
      <c r="B13" s="22">
        <v>729.37783578652341</v>
      </c>
      <c r="C13" s="22">
        <v>495.40007821327077</v>
      </c>
      <c r="D13" s="22">
        <v>966.7413228858768</v>
      </c>
      <c r="E13" s="22">
        <v>1098.3881157940887</v>
      </c>
      <c r="F13" s="22">
        <v>1218.0445200000001</v>
      </c>
      <c r="G13" s="22">
        <v>1310.2496368000002</v>
      </c>
      <c r="H13" s="22">
        <v>1308.0998813845199</v>
      </c>
      <c r="I13" s="22">
        <v>1262.1389715236608</v>
      </c>
      <c r="J13" s="22">
        <v>1115.1618975146164</v>
      </c>
      <c r="K13" s="22">
        <v>537.99737525444357</v>
      </c>
      <c r="L13" s="22">
        <v>805.69832396385596</v>
      </c>
      <c r="M13" s="22">
        <v>363.27595092901038</v>
      </c>
      <c r="N13" s="22">
        <v>189.93896907793876</v>
      </c>
      <c r="O13" s="22">
        <v>317.76015396044028</v>
      </c>
      <c r="P13" s="18"/>
    </row>
    <row r="14" spans="1:18" ht="15" customHeight="1" x14ac:dyDescent="0.2">
      <c r="A14" s="17" t="s">
        <v>14</v>
      </c>
      <c r="B14" s="13">
        <v>217.08282701579711</v>
      </c>
      <c r="C14" s="13">
        <v>197.43184526816319</v>
      </c>
      <c r="D14" s="13">
        <v>216.15427171421797</v>
      </c>
      <c r="E14" s="13">
        <v>443.28310806715558</v>
      </c>
      <c r="F14" s="13">
        <v>475.6887361759226</v>
      </c>
      <c r="G14" s="13">
        <v>637.61518204799995</v>
      </c>
      <c r="H14" s="13">
        <v>794.78738308026857</v>
      </c>
      <c r="I14" s="13">
        <v>1113.7831629621558</v>
      </c>
      <c r="J14" s="13">
        <v>1225.320046916547</v>
      </c>
      <c r="K14" s="13">
        <v>857.73889010763594</v>
      </c>
      <c r="L14" s="13">
        <v>1169.8169437147317</v>
      </c>
      <c r="M14" s="13">
        <v>1094.8580196492937</v>
      </c>
      <c r="N14" s="13">
        <v>1760.0760941318877</v>
      </c>
      <c r="O14" s="13">
        <v>1651.2838367809895</v>
      </c>
      <c r="P14" s="18"/>
    </row>
    <row r="15" spans="1:18" ht="5.25" customHeight="1" x14ac:dyDescent="0.2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18"/>
    </row>
    <row r="16" spans="1:18" s="15" customFormat="1" ht="15" customHeight="1" x14ac:dyDescent="0.2">
      <c r="A16" s="12" t="s">
        <v>15</v>
      </c>
      <c r="B16" s="13">
        <f>B17+B18</f>
        <v>-203.27139302499998</v>
      </c>
      <c r="C16" s="13">
        <f t="shared" ref="C16:O16" si="0">C17+C18</f>
        <v>243.02956989744482</v>
      </c>
      <c r="D16" s="13">
        <f t="shared" si="0"/>
        <v>-130.04534150766403</v>
      </c>
      <c r="E16" s="13">
        <f t="shared" si="0"/>
        <v>-109.44796545582378</v>
      </c>
      <c r="F16" s="13">
        <f t="shared" si="0"/>
        <v>-244.51542720000006</v>
      </c>
      <c r="G16" s="13">
        <f t="shared" si="0"/>
        <v>-379.94425248000005</v>
      </c>
      <c r="H16" s="13">
        <f t="shared" si="0"/>
        <v>-150.49643369711998</v>
      </c>
      <c r="I16" s="13">
        <f t="shared" si="0"/>
        <v>-248.53513080716129</v>
      </c>
      <c r="J16" s="13">
        <f t="shared" si="0"/>
        <v>725.24486938874429</v>
      </c>
      <c r="K16" s="13">
        <f t="shared" si="0"/>
        <v>198.02121403608604</v>
      </c>
      <c r="L16" s="13">
        <f t="shared" si="0"/>
        <v>-274.38838873448589</v>
      </c>
      <c r="M16" s="13">
        <f t="shared" si="0"/>
        <v>922.19372449231082</v>
      </c>
      <c r="N16" s="13">
        <f t="shared" si="0"/>
        <v>-87.656906887199568</v>
      </c>
      <c r="O16" s="13">
        <f t="shared" si="0"/>
        <v>-919.63098280716076</v>
      </c>
      <c r="P16" s="14"/>
    </row>
    <row r="17" spans="1:16" ht="15" customHeight="1" x14ac:dyDescent="0.2">
      <c r="A17" s="17" t="s">
        <v>16</v>
      </c>
      <c r="B17" s="13">
        <v>-5.6450519999999988</v>
      </c>
      <c r="C17" s="13">
        <v>-5.4649848959999989</v>
      </c>
      <c r="D17" s="13">
        <v>-5.917583044799998</v>
      </c>
      <c r="E17" s="13">
        <v>-8.4801018451967973</v>
      </c>
      <c r="F17" s="13">
        <v>-8.3652800000000003</v>
      </c>
      <c r="G17" s="13">
        <v>-8.6289548800000002</v>
      </c>
      <c r="H17" s="13">
        <v>-8.2115859571200005</v>
      </c>
      <c r="I17" s="13">
        <v>-8.3048790154861418</v>
      </c>
      <c r="J17" s="13">
        <v>0</v>
      </c>
      <c r="K17" s="13">
        <v>0</v>
      </c>
      <c r="L17" s="13">
        <v>3.3681899913398641</v>
      </c>
      <c r="M17" s="13">
        <v>0.37823260904584827</v>
      </c>
      <c r="N17" s="13">
        <v>0</v>
      </c>
      <c r="O17" s="13">
        <v>0</v>
      </c>
      <c r="P17" s="18"/>
    </row>
    <row r="18" spans="1:16" ht="15" customHeight="1" x14ac:dyDescent="0.2">
      <c r="A18" s="17" t="s">
        <v>17</v>
      </c>
      <c r="B18" s="13">
        <f>B19+B22+B25</f>
        <v>-197.62634102499999</v>
      </c>
      <c r="C18" s="13">
        <f t="shared" ref="C18:O18" si="1">C19+C22+C25</f>
        <v>248.49455479344482</v>
      </c>
      <c r="D18" s="13">
        <f t="shared" si="1"/>
        <v>-124.12775846286402</v>
      </c>
      <c r="E18" s="13">
        <f t="shared" si="1"/>
        <v>-100.96786361062698</v>
      </c>
      <c r="F18" s="13">
        <f t="shared" si="1"/>
        <v>-236.15014720000005</v>
      </c>
      <c r="G18" s="13">
        <f t="shared" si="1"/>
        <v>-371.31529760000006</v>
      </c>
      <c r="H18" s="13">
        <f t="shared" si="1"/>
        <v>-142.28484773999998</v>
      </c>
      <c r="I18" s="13">
        <f t="shared" si="1"/>
        <v>-240.23025179167516</v>
      </c>
      <c r="J18" s="13">
        <f t="shared" si="1"/>
        <v>725.24486938874429</v>
      </c>
      <c r="K18" s="13">
        <f t="shared" si="1"/>
        <v>198.02121403608604</v>
      </c>
      <c r="L18" s="13">
        <f t="shared" si="1"/>
        <v>-277.75657872582576</v>
      </c>
      <c r="M18" s="13">
        <f t="shared" si="1"/>
        <v>921.81549188326494</v>
      </c>
      <c r="N18" s="13">
        <f t="shared" si="1"/>
        <v>-87.656906887199568</v>
      </c>
      <c r="O18" s="13">
        <f t="shared" si="1"/>
        <v>-919.63098280716076</v>
      </c>
      <c r="P18" s="23"/>
    </row>
    <row r="19" spans="1:16" ht="15" customHeight="1" x14ac:dyDescent="0.2">
      <c r="A19" s="17" t="s">
        <v>18</v>
      </c>
      <c r="B19" s="13">
        <v>59.574732449999999</v>
      </c>
      <c r="C19" s="13">
        <v>412.27006799999992</v>
      </c>
      <c r="D19" s="13">
        <v>447.61644224999998</v>
      </c>
      <c r="E19" s="13">
        <v>626.44920000000002</v>
      </c>
      <c r="F19" s="13">
        <v>430.40645999999998</v>
      </c>
      <c r="G19" s="13">
        <v>224.88855999999996</v>
      </c>
      <c r="H19" s="13">
        <v>438.84365825999987</v>
      </c>
      <c r="I19" s="13">
        <v>443.97695250832493</v>
      </c>
      <c r="J19" s="13">
        <v>616.99777422624015</v>
      </c>
      <c r="K19" s="13">
        <v>123.75759495024002</v>
      </c>
      <c r="L19" s="13">
        <v>134.92685619494998</v>
      </c>
      <c r="M19" s="13">
        <v>1106.6555080547641</v>
      </c>
      <c r="N19" s="13">
        <v>138.57764366339998</v>
      </c>
      <c r="O19" s="13">
        <v>188.762951330032</v>
      </c>
      <c r="P19" s="18"/>
    </row>
    <row r="20" spans="1:16" ht="15" customHeight="1" x14ac:dyDescent="0.2">
      <c r="A20" s="21" t="s">
        <v>19</v>
      </c>
      <c r="B20" s="22">
        <v>2.2654485000000002</v>
      </c>
      <c r="C20" s="22">
        <v>381.44457199999994</v>
      </c>
      <c r="D20" s="22">
        <v>43.009926</v>
      </c>
      <c r="E20" s="22">
        <v>206.85599999999999</v>
      </c>
      <c r="F20" s="22">
        <v>-38.767737800000006</v>
      </c>
      <c r="G20" s="22">
        <v>56.434559999999998</v>
      </c>
      <c r="H20" s="22">
        <v>50.006225640000004</v>
      </c>
      <c r="I20" s="22">
        <v>50.61679352757001</v>
      </c>
      <c r="J20" s="22">
        <v>-92.097824400000022</v>
      </c>
      <c r="K20" s="22">
        <v>5.8577778695999996</v>
      </c>
      <c r="L20" s="22">
        <v>1.2315068055</v>
      </c>
      <c r="M20" s="22">
        <v>-10.389912047099999</v>
      </c>
      <c r="N20" s="22">
        <v>8.6505531731999987</v>
      </c>
      <c r="O20" s="22">
        <v>-0.29743231000000014</v>
      </c>
      <c r="P20" s="18"/>
    </row>
    <row r="21" spans="1:16" ht="15" customHeight="1" x14ac:dyDescent="0.2">
      <c r="A21" s="21" t="s">
        <v>20</v>
      </c>
      <c r="B21" s="22">
        <v>57.309283950000001</v>
      </c>
      <c r="C21" s="22">
        <v>30.82549599999998</v>
      </c>
      <c r="D21" s="22">
        <v>404.60651624999997</v>
      </c>
      <c r="E21" s="22">
        <v>419.59320000000002</v>
      </c>
      <c r="F21" s="22">
        <v>391.63872219999996</v>
      </c>
      <c r="G21" s="22">
        <v>281.32311999999996</v>
      </c>
      <c r="H21" s="22">
        <v>488.8498838999999</v>
      </c>
      <c r="I21" s="22">
        <v>494.59374603589492</v>
      </c>
      <c r="J21" s="22">
        <v>524.89994982624012</v>
      </c>
      <c r="K21" s="22">
        <v>129.61537281984002</v>
      </c>
      <c r="L21" s="22">
        <v>136.15836300044998</v>
      </c>
      <c r="M21" s="22">
        <v>1096.265596007664</v>
      </c>
      <c r="N21" s="22">
        <v>147.22819683659998</v>
      </c>
      <c r="O21" s="22">
        <v>188.46551902003199</v>
      </c>
      <c r="P21" s="18"/>
    </row>
    <row r="22" spans="1:16" ht="15" customHeight="1" x14ac:dyDescent="0.2">
      <c r="A22" s="17" t="s">
        <v>21</v>
      </c>
      <c r="B22" s="13">
        <v>-42.914650000000002</v>
      </c>
      <c r="C22" s="13">
        <v>-62.928400000000003</v>
      </c>
      <c r="D22" s="13">
        <v>-413.85165000000001</v>
      </c>
      <c r="E22" s="13">
        <v>-654.05984201062699</v>
      </c>
      <c r="F22" s="13">
        <v>-467.82358920000001</v>
      </c>
      <c r="G22" s="13">
        <v>-426.81599999999997</v>
      </c>
      <c r="H22" s="13">
        <v>-696.30791999999985</v>
      </c>
      <c r="I22" s="13">
        <v>-497.3499900000001</v>
      </c>
      <c r="J22" s="13">
        <v>531.71424000000025</v>
      </c>
      <c r="K22" s="13">
        <v>-332.1253200000001</v>
      </c>
      <c r="L22" s="13">
        <v>-402.41755171469981</v>
      </c>
      <c r="M22" s="13">
        <v>-214.01300160000022</v>
      </c>
      <c r="N22" s="13">
        <v>-175.31387999999961</v>
      </c>
      <c r="O22" s="13">
        <v>-1244.7340800000006</v>
      </c>
      <c r="P22" s="18"/>
    </row>
    <row r="23" spans="1:16" ht="15" customHeight="1" x14ac:dyDescent="0.2">
      <c r="A23" s="21" t="s">
        <v>22</v>
      </c>
      <c r="B23" s="22">
        <v>-37</v>
      </c>
      <c r="C23" s="22">
        <v>-69</v>
      </c>
      <c r="D23" s="22">
        <v>-421</v>
      </c>
      <c r="E23" s="22">
        <v>-587.28811847182669</v>
      </c>
      <c r="F23" s="22">
        <v>438.58650879999999</v>
      </c>
      <c r="G23" s="22">
        <v>408.43919999999997</v>
      </c>
      <c r="H23" s="22">
        <v>732.72821999999985</v>
      </c>
      <c r="I23" s="22">
        <v>511.09875000000011</v>
      </c>
      <c r="J23" s="22">
        <v>-568.27476000000024</v>
      </c>
      <c r="K23" s="22">
        <v>349.91122000000013</v>
      </c>
      <c r="L23" s="22">
        <v>413.40186001469982</v>
      </c>
      <c r="M23" s="22">
        <v>193.70268000000021</v>
      </c>
      <c r="N23" s="22">
        <v>166.7465999999996</v>
      </c>
      <c r="O23" s="22">
        <v>1246.4982400000006</v>
      </c>
      <c r="P23" s="18"/>
    </row>
    <row r="24" spans="1:16" ht="15" customHeight="1" x14ac:dyDescent="0.2">
      <c r="A24" s="21" t="s">
        <v>23</v>
      </c>
      <c r="B24" s="22">
        <v>-5.9146500000000009</v>
      </c>
      <c r="C24" s="22">
        <v>6.0715999999999992</v>
      </c>
      <c r="D24" s="22">
        <v>7.1483500000000006</v>
      </c>
      <c r="E24" s="22">
        <v>-66.77172353880033</v>
      </c>
      <c r="F24" s="22">
        <v>-29.2370804</v>
      </c>
      <c r="G24" s="22">
        <v>-18.376799999999992</v>
      </c>
      <c r="H24" s="22">
        <v>36.42029999999999</v>
      </c>
      <c r="I24" s="22">
        <v>13.748760000000003</v>
      </c>
      <c r="J24" s="22">
        <v>-36.560520000000004</v>
      </c>
      <c r="K24" s="22">
        <v>17.785900000000002</v>
      </c>
      <c r="L24" s="22">
        <v>10.9843083</v>
      </c>
      <c r="M24" s="22">
        <v>-20.310321600000002</v>
      </c>
      <c r="N24" s="22">
        <v>-8.5672799999999985</v>
      </c>
      <c r="O24" s="22">
        <v>1.7641600000000013</v>
      </c>
      <c r="P24" s="18"/>
    </row>
    <row r="25" spans="1:16" ht="15" customHeight="1" x14ac:dyDescent="0.2">
      <c r="A25" s="17" t="s">
        <v>24</v>
      </c>
      <c r="B25" s="13">
        <v>-214.28642347499999</v>
      </c>
      <c r="C25" s="13">
        <v>-100.84711320655508</v>
      </c>
      <c r="D25" s="13">
        <v>-157.89255071286399</v>
      </c>
      <c r="E25" s="13">
        <v>-73.357221600000003</v>
      </c>
      <c r="F25" s="13">
        <v>-198.73301800000002</v>
      </c>
      <c r="G25" s="13">
        <v>-169.38785760000005</v>
      </c>
      <c r="H25" s="13">
        <v>115.17941400000001</v>
      </c>
      <c r="I25" s="13">
        <v>-186.85721429999998</v>
      </c>
      <c r="J25" s="13">
        <v>-423.46714483749611</v>
      </c>
      <c r="K25" s="13">
        <v>406.38893908584612</v>
      </c>
      <c r="L25" s="13">
        <v>-10.265883206075983</v>
      </c>
      <c r="M25" s="13">
        <v>29.172985428501136</v>
      </c>
      <c r="N25" s="13">
        <v>-50.920670550599937</v>
      </c>
      <c r="O25" s="13">
        <v>136.3401458628079</v>
      </c>
      <c r="P25" s="18"/>
    </row>
    <row r="26" spans="1:16" ht="15" customHeight="1" x14ac:dyDescent="0.2">
      <c r="A26" s="21" t="s">
        <v>22</v>
      </c>
      <c r="B26" s="22"/>
      <c r="C26" s="22"/>
      <c r="D26" s="22"/>
      <c r="E26" s="22"/>
      <c r="F26" s="22">
        <v>114.22427060000001</v>
      </c>
      <c r="G26" s="22">
        <v>356.55497280000003</v>
      </c>
      <c r="H26" s="22">
        <v>107.79874979999997</v>
      </c>
      <c r="I26" s="22">
        <v>167.25057029999999</v>
      </c>
      <c r="J26" s="22">
        <v>355.66994880000004</v>
      </c>
      <c r="K26" s="22">
        <v>606.37761346119987</v>
      </c>
      <c r="L26" s="22">
        <v>235.14366902205595</v>
      </c>
      <c r="M26" s="22">
        <v>477.58371558389996</v>
      </c>
      <c r="N26" s="22">
        <v>221.30455276799995</v>
      </c>
      <c r="O26" s="22">
        <v>-117.58079691479993</v>
      </c>
      <c r="P26" s="18"/>
    </row>
    <row r="27" spans="1:16" ht="15" customHeight="1" x14ac:dyDescent="0.2">
      <c r="A27" s="21" t="s">
        <v>23</v>
      </c>
      <c r="B27" s="22"/>
      <c r="C27" s="22"/>
      <c r="D27" s="22"/>
      <c r="E27" s="22"/>
      <c r="F27" s="22">
        <v>-84.508747400000004</v>
      </c>
      <c r="G27" s="22">
        <v>187.16711519999998</v>
      </c>
      <c r="H27" s="22">
        <v>222.97816379999998</v>
      </c>
      <c r="I27" s="22">
        <v>-19.606643999999996</v>
      </c>
      <c r="J27" s="22">
        <v>-67.797196037496064</v>
      </c>
      <c r="K27" s="22">
        <v>1012.766552547046</v>
      </c>
      <c r="L27" s="22">
        <v>224.87778581597996</v>
      </c>
      <c r="M27" s="22">
        <v>506.75670101240109</v>
      </c>
      <c r="N27" s="22">
        <v>170.38388221740001</v>
      </c>
      <c r="O27" s="22">
        <v>18.759348948007982</v>
      </c>
      <c r="P27" s="18"/>
    </row>
    <row r="28" spans="1:16" ht="15" customHeight="1" x14ac:dyDescent="0.2">
      <c r="A28" s="17" t="s">
        <v>25</v>
      </c>
      <c r="B28" s="13">
        <v>-568.61745913527511</v>
      </c>
      <c r="C28" s="13">
        <v>-1061.4407505050158</v>
      </c>
      <c r="D28" s="13">
        <v>1828.183039595353</v>
      </c>
      <c r="E28" s="13">
        <v>-160.93904681091792</v>
      </c>
      <c r="F28" s="13">
        <v>-110.54120000000015</v>
      </c>
      <c r="G28" s="13">
        <v>-1390.2345600000001</v>
      </c>
      <c r="H28" s="13">
        <v>-1766.0487599999994</v>
      </c>
      <c r="I28" s="13">
        <v>-1741.9222800000002</v>
      </c>
      <c r="J28" s="13">
        <v>-1099.9004400000001</v>
      </c>
      <c r="K28" s="13">
        <v>641.52967999999976</v>
      </c>
      <c r="L28" s="13">
        <v>959.05556999999942</v>
      </c>
      <c r="M28" s="13">
        <v>-503.16632999999979</v>
      </c>
      <c r="N28" s="13">
        <v>113.29308000000059</v>
      </c>
      <c r="O28" s="13">
        <v>-159.72800000000066</v>
      </c>
      <c r="P28" s="18"/>
    </row>
    <row r="29" spans="1:16" ht="15" customHeight="1" x14ac:dyDescent="0.2">
      <c r="A29" s="24" t="s">
        <v>26</v>
      </c>
      <c r="B29" s="25">
        <v>-951.47265000000016</v>
      </c>
      <c r="C29" s="25">
        <v>-1242.4247999999998</v>
      </c>
      <c r="D29" s="25">
        <v>1779.9867000000002</v>
      </c>
      <c r="E29" s="25">
        <v>1254.3449097925129</v>
      </c>
      <c r="F29" s="25">
        <v>-103.11488000000016</v>
      </c>
      <c r="G29" s="25">
        <v>-2057.0555200000003</v>
      </c>
      <c r="H29" s="25">
        <v>-2301.4874399999994</v>
      </c>
      <c r="I29" s="25">
        <v>-1717.4221200000004</v>
      </c>
      <c r="J29" s="25">
        <v>-1489.7710799999995</v>
      </c>
      <c r="K29" s="25">
        <v>1504.9261599999998</v>
      </c>
      <c r="L29" s="25">
        <v>1040.1147599999995</v>
      </c>
      <c r="M29" s="25">
        <v>-1382.5008</v>
      </c>
      <c r="N29" s="25">
        <v>125.38188000000056</v>
      </c>
      <c r="O29" s="25">
        <v>-1007.8479200000007</v>
      </c>
      <c r="P29" s="18"/>
    </row>
    <row r="30" spans="1:16" s="27" customFormat="1" ht="15" customHeight="1" x14ac:dyDescent="0.2">
      <c r="A30" s="17" t="s">
        <v>27</v>
      </c>
      <c r="B30" s="13">
        <v>42.709316965433835</v>
      </c>
      <c r="C30" s="13">
        <v>81.94694868761637</v>
      </c>
      <c r="D30" s="13">
        <v>60.827693013300561</v>
      </c>
      <c r="E30" s="13">
        <v>-132.24628045045418</v>
      </c>
      <c r="F30" s="13">
        <v>0.92017269162724258</v>
      </c>
      <c r="G30" s="13">
        <v>123.33648457796299</v>
      </c>
      <c r="H30" s="13">
        <v>-48.879359401255151</v>
      </c>
      <c r="I30" s="13">
        <v>337.46773306424353</v>
      </c>
      <c r="J30" s="13">
        <v>378.35370314572532</v>
      </c>
      <c r="K30" s="13">
        <v>306.60643145237037</v>
      </c>
      <c r="L30" s="13">
        <v>140.47955211071593</v>
      </c>
      <c r="M30" s="13">
        <v>-330.27885038926468</v>
      </c>
      <c r="N30" s="13">
        <v>543.45137989468969</v>
      </c>
      <c r="O30" s="13">
        <v>-457.18090739156952</v>
      </c>
      <c r="P30" s="26"/>
    </row>
    <row r="32" spans="1:16" ht="15" customHeight="1" x14ac:dyDescent="0.2">
      <c r="A32" s="28" t="s">
        <v>28</v>
      </c>
    </row>
  </sheetData>
  <mergeCells count="1">
    <mergeCell ref="B2:O2"/>
  </mergeCells>
  <hyperlinks>
    <hyperlink ref="R5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2015-03-05T14:12:12Z</dcterms:created>
  <dcterms:modified xsi:type="dcterms:W3CDTF">2015-03-05T14:12:12Z</dcterms:modified>
</cp:coreProperties>
</file>